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2_121Н'!$A$1:$K$148</definedName>
  </definedNames>
  <calcPr fullCalcOnLoad="1"/>
</workbook>
</file>

<file path=xl/sharedStrings.xml><?xml version="1.0" encoding="utf-8"?>
<sst xmlns="http://schemas.openxmlformats.org/spreadsheetml/2006/main" count="227" uniqueCount="140">
  <si>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</si>
  <si>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</si>
  <si>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</si>
  <si>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</si>
  <si>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</si>
  <si>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</si>
  <si>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</si>
  <si>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</si>
  <si>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</si>
  <si>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</si>
  <si>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</si>
  <si>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</si>
  <si>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</si>
  <si>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нижних 2-х этажей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</si>
  <si>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</si>
  <si>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</si>
  <si>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</si>
  <si>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</si>
  <si>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</si>
  <si>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</si>
  <si>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</si>
  <si>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</si>
  <si>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</si>
  <si>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</si>
  <si>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</si>
  <si>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</si>
  <si>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</si>
  <si>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</si>
  <si>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</si>
  <si>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</si>
  <si>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</si>
  <si>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</si>
  <si>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</si>
  <si>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</si>
  <si>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</si>
  <si>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</si>
  <si>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</si>
  <si>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</si>
  <si>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</si>
  <si>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</si>
  <si>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</si>
  <si>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</si>
  <si>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</si>
  <si>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</si>
  <si>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</si>
  <si>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</si>
  <si>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</si>
  <si>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</si>
  <si>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</si>
  <si>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</si>
  <si>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</si>
  <si>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</si>
  <si>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</si>
  <si>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</si>
  <si>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</si>
  <si>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</si>
  <si>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</si>
  <si>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</si>
  <si>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</si>
  <si>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</si>
  <si>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</si>
  <si>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</si>
  <si>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</si>
  <si>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</si>
  <si>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</si>
  <si>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</si>
  <si>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</si>
  <si>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</si>
  <si>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</si>
  <si>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</si>
  <si>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</si>
  <si>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</si>
  <si>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</si>
  <si>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</si>
  <si>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</si>
  <si>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</si>
  <si>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</si>
  <si>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</si>
  <si>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</si>
  <si>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</si>
  <si>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</si>
  <si>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</si>
  <si>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</si>
  <si>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</si>
  <si>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</si>
  <si>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</si>
  <si>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</si>
  <si>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</si>
  <si>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</si>
  <si>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</si>
  <si>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</si>
  <si>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</si>
  <si>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</si>
  <si>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</si>
  <si>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</si>
  <si>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</si>
  <si>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</si>
  <si>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</si>
  <si>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</si>
  <si>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</si>
  <si>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</si>
  <si>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</si>
  <si>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</si>
  <si>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</si>
  <si>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</si>
  <si>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</si>
  <si>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</si>
  <si>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</si>
  <si>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</si>
  <si>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</si>
  <si>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</si>
  <si>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</si>
  <si>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>дернт807</t>
  </si>
  <si>
    <t>Список домов по данному перечню</t>
  </si>
  <si>
    <t>п/п</t>
  </si>
  <si>
    <t>улица</t>
  </si>
  <si>
    <t>дом</t>
  </si>
  <si>
    <t>литера</t>
  </si>
  <si>
    <t xml:space="preserve">Карла Маркса                    </t>
  </si>
  <si>
    <t xml:space="preserve">а   </t>
  </si>
  <si>
    <t xml:space="preserve">    </t>
  </si>
  <si>
    <t xml:space="preserve">Урицкого                        </t>
  </si>
  <si>
    <t xml:space="preserve">Володарского                    </t>
  </si>
  <si>
    <t xml:space="preserve">Чкалова                         </t>
  </si>
  <si>
    <t xml:space="preserve">Красноармейский                 </t>
  </si>
  <si>
    <t xml:space="preserve">Красная                         </t>
  </si>
  <si>
    <t xml:space="preserve">Соборная                        </t>
  </si>
  <si>
    <t xml:space="preserve">Хохлова                         </t>
  </si>
  <si>
    <t xml:space="preserve">Беляева                         </t>
  </si>
  <si>
    <t xml:space="preserve">Кустова                         </t>
  </si>
  <si>
    <t xml:space="preserve">Рошаля                          </t>
  </si>
  <si>
    <t>Итог:</t>
  </si>
  <si>
    <t>Площадь общая</t>
  </si>
  <si>
    <t>УТВЕРЖДЕН</t>
  </si>
  <si>
    <t>решением совета депутатов</t>
  </si>
  <si>
    <t>МО "Город Гатчина"</t>
  </si>
  <si>
    <t>(Здания III-IV групп: каменные облегченные, деревянные и другие (кроме особенных случаев) Набор коммунальных услуг меньше стандартного на один любой вид услуги).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</si>
  <si>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</si>
  <si>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 xml:space="preserve">Приложение 10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</si>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</sst>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0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33" borderId="10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0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0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left" vertical="center"/>
      <protection/>
    </xf>
    <xf numFmtId="0" fontId="30" fillId="0" borderId="22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30" fillId="0" borderId="22" xfId="57" applyBorder="1" applyAlignment="1">
      <alignment horizontal="center" vertical="center" textRotation="90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0" fillId="0" borderId="11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30" fillId="0" borderId="21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30" fillId="0" borderId="24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6" xfId="57" applyBorder="1" applyAlignment="1">
      <alignment horizontal="center" vertical="center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19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4" fillId="0" borderId="11" xfId="52" applyFont="1" applyBorder="1" applyAlignment="1">
      <alignment horizontal="left" vertical="center"/>
      <protection/>
    </xf>
    <xf numFmtId="0" fontId="30" fillId="0" borderId="10" xfId="57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30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30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30" fillId="0" borderId="12" xfId="57" applyBorder="1" applyAlignment="1">
      <alignment horizontal="center" vertical="center" textRotation="90" wrapText="1"/>
      <protection/>
    </xf>
    <xf numFmtId="0" fontId="30" fillId="0" borderId="21" xfId="57" applyBorder="1" applyAlignment="1">
      <alignment horizontal="center" vertical="center" textRotation="90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PageLayoutView="140" workbookViewId="0" topLeftCell="A4">
      <selection activeCell="H4" sqref="H4"/>
    </sheetView>
  </sheetViews>
  <sheetFormatPr defaultColWidth="9.140625" defaultRowHeight="12.75"/>
  <cols>
    <col min="7" max="7" width="18.8515625" style="0" customWidth="1"/>
    <col min="8" max="8" width="12.7109375" style="0" customWidth="1"/>
    <col min="9" max="9" width="4.57421875" style="0" customWidth="1"/>
    <col min="10" max="10" width="9.140625" style="2" hidden="1" customWidth="1"/>
    <col min="11" max="11" width="9.28125" style="0" customWidth="1"/>
  </cols>
  <sheetData>
    <row r="1" spans="2:9" ht="15.75">
      <c r="B1" s="101"/>
      <c r="C1" s="101"/>
      <c r="D1" s="101"/>
      <c r="E1" s="101"/>
      <c r="F1" s="101"/>
      <c r="G1" s="101"/>
      <c r="I1" s="102" t="s">
        <v>133</v>
      </c>
    </row>
    <row r="2" spans="2:8" ht="15">
      <c r="B2" s="101"/>
      <c r="C2" s="101"/>
      <c r="D2" s="101"/>
      <c r="E2" s="101"/>
      <c r="F2" s="101"/>
      <c r="G2" s="101"/>
      <c r="H2" s="103" t="s">
        <v>134</v>
      </c>
    </row>
    <row r="3" spans="2:8" ht="15">
      <c r="B3" s="101"/>
      <c r="C3" s="101"/>
      <c r="D3" s="101"/>
      <c r="E3" s="101"/>
      <c r="F3" s="101"/>
      <c r="G3" s="101"/>
      <c r="H3" s="103" t="s">
        <v>135</v>
      </c>
    </row>
    <row r="4" spans="2:8" ht="15">
      <c r="B4" s="101"/>
      <c r="C4" s="101"/>
      <c r="D4" s="101"/>
      <c r="E4" s="101"/>
      <c r="F4" s="101"/>
      <c r="G4" s="101"/>
      <c r="H4" s="101" t="s">
        <v>139</v>
      </c>
    </row>
    <row r="5" spans="1:11" ht="13.5" customHeight="1">
      <c r="A5" s="19"/>
      <c r="B5" s="101"/>
      <c r="C5" s="101"/>
      <c r="D5" s="101"/>
      <c r="E5" s="101"/>
      <c r="F5" s="101"/>
      <c r="G5" s="101"/>
      <c r="H5" s="105" t="s">
        <v>138</v>
      </c>
      <c r="K5" s="81"/>
    </row>
    <row r="6" spans="1:9" ht="31.5" customHeight="1">
      <c r="A6" s="19"/>
      <c r="B6" s="126" t="s">
        <v>137</v>
      </c>
      <c r="C6" s="126"/>
      <c r="D6" s="126"/>
      <c r="E6" s="126"/>
      <c r="F6" s="126"/>
      <c r="G6" s="126"/>
      <c r="H6" s="126"/>
      <c r="I6" s="126"/>
    </row>
    <row r="7" spans="1:11" ht="45.75" customHeight="1">
      <c r="A7" s="19"/>
      <c r="B7" s="127" t="s">
        <v>136</v>
      </c>
      <c r="C7" s="127"/>
      <c r="D7" s="127"/>
      <c r="E7" s="127"/>
      <c r="F7" s="127"/>
      <c r="G7" s="127"/>
      <c r="H7" s="127"/>
      <c r="I7" s="101"/>
      <c r="K7" s="104" t="s">
        <v>112</v>
      </c>
    </row>
    <row r="8" spans="1:11" ht="12.75" customHeight="1">
      <c r="A8" s="23"/>
      <c r="B8" s="214" t="s">
        <v>24</v>
      </c>
      <c r="C8" s="215"/>
      <c r="D8" s="215"/>
      <c r="E8" s="215"/>
      <c r="F8" s="215"/>
      <c r="G8" s="216"/>
      <c r="H8" s="217" t="s">
        <v>91</v>
      </c>
      <c r="I8" s="218"/>
      <c r="K8" s="1" t="s">
        <v>100</v>
      </c>
    </row>
    <row r="9" spans="1:11" ht="15.75" customHeight="1" hidden="1">
      <c r="A9" s="196" t="s">
        <v>25</v>
      </c>
      <c r="B9" s="24" t="s">
        <v>26</v>
      </c>
      <c r="C9" s="25"/>
      <c r="D9" s="25"/>
      <c r="E9" s="41"/>
      <c r="F9" s="25"/>
      <c r="G9" s="26"/>
      <c r="H9" s="219" t="s">
        <v>27</v>
      </c>
      <c r="I9" s="208"/>
      <c r="J9" s="16">
        <v>37444.89888400001</v>
      </c>
      <c r="K9" s="181" t="s">
        <v>63</v>
      </c>
    </row>
    <row r="10" spans="1:11" ht="15" customHeight="1" hidden="1">
      <c r="A10" s="197"/>
      <c r="B10" s="53" t="s">
        <v>28</v>
      </c>
      <c r="C10" s="27"/>
      <c r="D10" s="28"/>
      <c r="E10" s="42"/>
      <c r="F10" s="19"/>
      <c r="G10" s="29"/>
      <c r="H10" s="220"/>
      <c r="I10" s="210"/>
      <c r="K10" s="181"/>
    </row>
    <row r="11" spans="1:11" ht="15" customHeight="1" hidden="1">
      <c r="A11" s="197"/>
      <c r="B11" s="53" t="s">
        <v>29</v>
      </c>
      <c r="C11" s="27"/>
      <c r="D11" s="28"/>
      <c r="E11" s="42"/>
      <c r="F11" s="19"/>
      <c r="G11" s="29"/>
      <c r="H11" s="220"/>
      <c r="I11" s="210"/>
      <c r="K11" s="181"/>
    </row>
    <row r="12" spans="1:11" ht="15" customHeight="1" hidden="1">
      <c r="A12" s="197"/>
      <c r="B12" s="22" t="s">
        <v>30</v>
      </c>
      <c r="C12" s="30"/>
      <c r="D12" s="31"/>
      <c r="E12" s="43"/>
      <c r="F12" s="32"/>
      <c r="G12" s="33"/>
      <c r="H12" s="221"/>
      <c r="I12" s="212"/>
      <c r="K12" s="181"/>
    </row>
    <row r="13" spans="1:11" ht="15" customHeight="1">
      <c r="A13" s="198"/>
      <c r="B13" s="12" t="s">
        <v>109</v>
      </c>
      <c r="C13" s="34"/>
      <c r="D13" s="35"/>
      <c r="E13" s="41"/>
      <c r="F13" s="25"/>
      <c r="G13" s="26"/>
      <c r="H13" s="207" t="s">
        <v>27</v>
      </c>
      <c r="I13" s="208"/>
      <c r="J13" s="16">
        <v>0</v>
      </c>
      <c r="K13" s="181">
        <v>0.38</v>
      </c>
    </row>
    <row r="14" spans="1:11" ht="13.5" customHeight="1">
      <c r="A14" s="198"/>
      <c r="B14" s="53" t="s">
        <v>28</v>
      </c>
      <c r="C14" s="27"/>
      <c r="D14" s="28"/>
      <c r="E14" s="44"/>
      <c r="F14" s="65"/>
      <c r="G14" s="29"/>
      <c r="H14" s="209"/>
      <c r="I14" s="210"/>
      <c r="K14" s="181"/>
    </row>
    <row r="15" spans="1:11" ht="12.75" customHeight="1">
      <c r="A15" s="198"/>
      <c r="B15" s="53" t="s">
        <v>79</v>
      </c>
      <c r="C15" s="27"/>
      <c r="D15" s="28"/>
      <c r="E15" s="44"/>
      <c r="F15" s="11"/>
      <c r="G15" s="29"/>
      <c r="H15" s="209"/>
      <c r="I15" s="210"/>
      <c r="K15" s="181"/>
    </row>
    <row r="16" spans="1:11" ht="27" customHeight="1" hidden="1">
      <c r="A16" s="198"/>
      <c r="B16" s="185" t="s">
        <v>110</v>
      </c>
      <c r="C16" s="186"/>
      <c r="D16" s="186"/>
      <c r="E16" s="186"/>
      <c r="F16" s="186"/>
      <c r="G16" s="187"/>
      <c r="H16" s="211"/>
      <c r="I16" s="212"/>
      <c r="K16" s="181"/>
    </row>
    <row r="17" spans="1:11" ht="15" customHeight="1" hidden="1">
      <c r="A17" s="197"/>
      <c r="B17" s="77" t="s">
        <v>71</v>
      </c>
      <c r="C17" s="36"/>
      <c r="D17" s="37"/>
      <c r="E17" s="45"/>
      <c r="F17" s="38"/>
      <c r="G17" s="39"/>
      <c r="H17" s="137" t="s">
        <v>31</v>
      </c>
      <c r="I17" s="137"/>
      <c r="J17" s="16">
        <v>26006.37308</v>
      </c>
      <c r="K17" s="54">
        <v>0</v>
      </c>
    </row>
    <row r="18" spans="1:11" ht="13.5" customHeight="1">
      <c r="A18" s="197"/>
      <c r="B18" s="10" t="s">
        <v>2</v>
      </c>
      <c r="C18" s="34"/>
      <c r="D18" s="35"/>
      <c r="E18" s="41"/>
      <c r="F18" s="25"/>
      <c r="G18" s="26"/>
      <c r="H18" s="195" t="s">
        <v>32</v>
      </c>
      <c r="I18" s="195"/>
      <c r="J18" s="16">
        <v>4646.93992</v>
      </c>
      <c r="K18" s="91">
        <v>0.36</v>
      </c>
    </row>
    <row r="19" spans="1:11" ht="30" customHeight="1" hidden="1">
      <c r="A19" s="197"/>
      <c r="B19" s="175" t="s">
        <v>33</v>
      </c>
      <c r="C19" s="176"/>
      <c r="D19" s="176"/>
      <c r="E19" s="176"/>
      <c r="F19" s="176"/>
      <c r="G19" s="177"/>
      <c r="H19" s="194" t="s">
        <v>27</v>
      </c>
      <c r="I19" s="194"/>
      <c r="J19" s="16">
        <v>1779.8229299999998</v>
      </c>
      <c r="K19" s="181">
        <v>0</v>
      </c>
    </row>
    <row r="20" spans="1:11" ht="29.25" customHeight="1" hidden="1">
      <c r="A20" s="197"/>
      <c r="B20" s="185" t="s">
        <v>34</v>
      </c>
      <c r="C20" s="186"/>
      <c r="D20" s="186"/>
      <c r="E20" s="186"/>
      <c r="F20" s="186"/>
      <c r="G20" s="187"/>
      <c r="H20" s="194"/>
      <c r="I20" s="194"/>
      <c r="K20" s="181"/>
    </row>
    <row r="21" spans="1:11" ht="29.25" customHeight="1" hidden="1">
      <c r="A21" s="197"/>
      <c r="B21" s="185" t="s">
        <v>101</v>
      </c>
      <c r="C21" s="186"/>
      <c r="D21" s="186"/>
      <c r="E21" s="186"/>
      <c r="F21" s="186"/>
      <c r="G21" s="187"/>
      <c r="H21" s="74"/>
      <c r="I21" s="75"/>
      <c r="K21" s="181"/>
    </row>
    <row r="22" spans="1:11" ht="29.25" customHeight="1">
      <c r="A22" s="198"/>
      <c r="B22" s="175" t="s">
        <v>35</v>
      </c>
      <c r="C22" s="176"/>
      <c r="D22" s="176"/>
      <c r="E22" s="176"/>
      <c r="F22" s="176"/>
      <c r="G22" s="177"/>
      <c r="H22" s="194" t="s">
        <v>27</v>
      </c>
      <c r="I22" s="194"/>
      <c r="J22" s="16">
        <v>4086.009552</v>
      </c>
      <c r="K22" s="181">
        <v>0.42</v>
      </c>
    </row>
    <row r="23" spans="1:11" ht="28.5" customHeight="1">
      <c r="A23" s="198"/>
      <c r="B23" s="182" t="s">
        <v>78</v>
      </c>
      <c r="C23" s="183"/>
      <c r="D23" s="183"/>
      <c r="E23" s="183"/>
      <c r="F23" s="183"/>
      <c r="G23" s="184"/>
      <c r="H23" s="194"/>
      <c r="I23" s="194"/>
      <c r="K23" s="181"/>
    </row>
    <row r="24" spans="1:11" ht="29.25" customHeight="1">
      <c r="A24" s="198"/>
      <c r="B24" s="185" t="s">
        <v>88</v>
      </c>
      <c r="C24" s="186"/>
      <c r="D24" s="186"/>
      <c r="E24" s="186"/>
      <c r="F24" s="186"/>
      <c r="G24" s="187"/>
      <c r="H24" s="194"/>
      <c r="I24" s="194"/>
      <c r="K24" s="181"/>
    </row>
    <row r="25" spans="1:11" ht="13.5" customHeight="1">
      <c r="A25" s="198"/>
      <c r="B25" s="22" t="s">
        <v>64</v>
      </c>
      <c r="C25" s="30"/>
      <c r="D25" s="31"/>
      <c r="E25" s="43"/>
      <c r="F25" s="32"/>
      <c r="G25" s="33"/>
      <c r="H25" s="74"/>
      <c r="I25" s="75"/>
      <c r="K25" s="181"/>
    </row>
    <row r="26" spans="1:11" ht="15">
      <c r="A26" s="197"/>
      <c r="B26" s="22" t="s">
        <v>0</v>
      </c>
      <c r="C26" s="30"/>
      <c r="D26" s="31"/>
      <c r="E26" s="43"/>
      <c r="F26" s="32"/>
      <c r="G26" s="33"/>
      <c r="H26" s="192" t="s">
        <v>31</v>
      </c>
      <c r="I26" s="193"/>
      <c r="J26" s="16">
        <v>0</v>
      </c>
      <c r="K26" s="78">
        <v>0.12</v>
      </c>
    </row>
    <row r="27" spans="1:11" ht="14.25" customHeight="1">
      <c r="A27" s="197"/>
      <c r="B27" s="9" t="s">
        <v>1</v>
      </c>
      <c r="C27" s="27"/>
      <c r="D27" s="28"/>
      <c r="E27" s="44"/>
      <c r="F27" s="19"/>
      <c r="G27" s="19"/>
      <c r="H27" s="190" t="s">
        <v>31</v>
      </c>
      <c r="I27" s="191"/>
      <c r="J27" s="16">
        <v>4373.388</v>
      </c>
      <c r="K27" s="78">
        <v>0.25</v>
      </c>
    </row>
    <row r="28" spans="1:11" ht="12.75" customHeight="1" hidden="1">
      <c r="A28" s="197"/>
      <c r="B28" s="77" t="s">
        <v>99</v>
      </c>
      <c r="C28" s="36"/>
      <c r="D28" s="13"/>
      <c r="E28" s="45"/>
      <c r="F28" s="38"/>
      <c r="G28" s="39"/>
      <c r="H28" s="179" t="s">
        <v>32</v>
      </c>
      <c r="I28" s="137"/>
      <c r="J28" s="16">
        <v>6966.65556</v>
      </c>
      <c r="K28" s="78">
        <v>0</v>
      </c>
    </row>
    <row r="29" spans="1:11" ht="14.25" customHeight="1" hidden="1">
      <c r="A29" s="199"/>
      <c r="B29" s="115" t="s">
        <v>70</v>
      </c>
      <c r="C29" s="116"/>
      <c r="D29" s="116"/>
      <c r="E29" s="116"/>
      <c r="F29" s="116"/>
      <c r="G29" s="117"/>
      <c r="H29" s="200"/>
      <c r="I29" s="193"/>
      <c r="J29" s="16">
        <v>1688.58</v>
      </c>
      <c r="K29" s="54"/>
    </row>
    <row r="30" spans="1:11" ht="14.25" customHeight="1">
      <c r="A30" s="201" t="s">
        <v>93</v>
      </c>
      <c r="B30" s="201"/>
      <c r="C30" s="201"/>
      <c r="D30" s="201"/>
      <c r="E30" s="201"/>
      <c r="F30" s="201"/>
      <c r="G30" s="201"/>
      <c r="H30" s="201"/>
      <c r="I30" s="201"/>
      <c r="J30" s="76"/>
      <c r="K30" s="90">
        <f>SUM(K13:K29)</f>
        <v>1.5299999999999998</v>
      </c>
    </row>
    <row r="31" spans="1:11" ht="5.25" customHeight="1">
      <c r="A31" s="50"/>
      <c r="B31" s="48"/>
      <c r="C31" s="48"/>
      <c r="D31" s="48"/>
      <c r="E31" s="48"/>
      <c r="F31" s="48"/>
      <c r="G31" s="48"/>
      <c r="H31" s="48"/>
      <c r="I31" s="48"/>
      <c r="J31" s="47"/>
      <c r="K31" s="49"/>
    </row>
    <row r="32" spans="1:11" ht="12.75" customHeight="1">
      <c r="A32" s="202" t="s">
        <v>36</v>
      </c>
      <c r="B32" s="175" t="s">
        <v>37</v>
      </c>
      <c r="C32" s="176"/>
      <c r="D32" s="176"/>
      <c r="E32" s="176"/>
      <c r="F32" s="176"/>
      <c r="G32" s="177"/>
      <c r="H32" s="120" t="s">
        <v>38</v>
      </c>
      <c r="I32" s="120"/>
      <c r="J32" s="6">
        <v>29665.373845714286</v>
      </c>
      <c r="K32" s="181">
        <f>2.3+0.28+0.05</f>
        <v>2.63</v>
      </c>
    </row>
    <row r="33" spans="1:11" ht="16.5" customHeight="1">
      <c r="A33" s="203"/>
      <c r="B33" s="204"/>
      <c r="C33" s="205"/>
      <c r="D33" s="205"/>
      <c r="E33" s="205"/>
      <c r="F33" s="205"/>
      <c r="G33" s="206"/>
      <c r="H33" s="120"/>
      <c r="I33" s="120"/>
      <c r="J33" s="76"/>
      <c r="K33" s="181"/>
    </row>
    <row r="34" spans="1:14" ht="27.75" customHeight="1">
      <c r="A34" s="203"/>
      <c r="B34" s="182" t="s">
        <v>39</v>
      </c>
      <c r="C34" s="183"/>
      <c r="D34" s="183"/>
      <c r="E34" s="183"/>
      <c r="F34" s="183"/>
      <c r="G34" s="184"/>
      <c r="H34" s="120"/>
      <c r="I34" s="120"/>
      <c r="J34" s="76"/>
      <c r="K34" s="181"/>
      <c r="N34" s="8"/>
    </row>
    <row r="35" spans="1:11" ht="28.5" customHeight="1" hidden="1">
      <c r="A35" s="203"/>
      <c r="B35" s="182" t="s">
        <v>40</v>
      </c>
      <c r="C35" s="183"/>
      <c r="D35" s="183"/>
      <c r="E35" s="183"/>
      <c r="F35" s="183"/>
      <c r="G35" s="184"/>
      <c r="H35" s="120"/>
      <c r="I35" s="120"/>
      <c r="J35" s="76"/>
      <c r="K35" s="181"/>
    </row>
    <row r="36" spans="1:11" ht="14.25" customHeight="1">
      <c r="A36" s="203"/>
      <c r="B36" s="53" t="s">
        <v>41</v>
      </c>
      <c r="C36" s="11"/>
      <c r="D36" s="11"/>
      <c r="E36" s="44"/>
      <c r="F36" s="11"/>
      <c r="G36" s="29"/>
      <c r="H36" s="120"/>
      <c r="I36" s="120"/>
      <c r="J36" s="76"/>
      <c r="K36" s="181"/>
    </row>
    <row r="37" spans="1:11" ht="28.5" customHeight="1" hidden="1">
      <c r="A37" s="203"/>
      <c r="B37" s="182" t="s">
        <v>107</v>
      </c>
      <c r="C37" s="183"/>
      <c r="D37" s="183"/>
      <c r="E37" s="183"/>
      <c r="F37" s="183"/>
      <c r="G37" s="184"/>
      <c r="H37" s="120"/>
      <c r="I37" s="120"/>
      <c r="J37" s="76"/>
      <c r="K37" s="181"/>
    </row>
    <row r="38" spans="1:14" ht="14.25" customHeight="1" hidden="1">
      <c r="A38" s="203"/>
      <c r="B38" s="213" t="s">
        <v>76</v>
      </c>
      <c r="C38" s="213"/>
      <c r="D38" s="213"/>
      <c r="E38" s="213"/>
      <c r="F38" s="213"/>
      <c r="G38" s="213"/>
      <c r="H38" s="120"/>
      <c r="I38" s="120"/>
      <c r="J38" s="76"/>
      <c r="K38" s="181"/>
      <c r="N38" s="8"/>
    </row>
    <row r="39" spans="1:11" ht="14.25" customHeight="1">
      <c r="A39" s="124"/>
      <c r="B39" s="146" t="s">
        <v>4</v>
      </c>
      <c r="C39" s="146"/>
      <c r="D39" s="146"/>
      <c r="E39" s="146"/>
      <c r="F39" s="146"/>
      <c r="G39" s="146"/>
      <c r="H39" s="179" t="s">
        <v>32</v>
      </c>
      <c r="I39" s="137"/>
      <c r="J39" s="16">
        <v>4400.766178285714</v>
      </c>
      <c r="K39" s="78">
        <v>0.34</v>
      </c>
    </row>
    <row r="40" spans="1:11" ht="14.25" customHeight="1">
      <c r="A40" s="124"/>
      <c r="B40" s="146" t="s">
        <v>5</v>
      </c>
      <c r="C40" s="146"/>
      <c r="D40" s="146"/>
      <c r="E40" s="146"/>
      <c r="F40" s="146"/>
      <c r="G40" s="146"/>
      <c r="H40" s="179" t="s">
        <v>32</v>
      </c>
      <c r="I40" s="137"/>
      <c r="J40" s="16">
        <v>7766.052699428572</v>
      </c>
      <c r="K40" s="78">
        <v>0.6</v>
      </c>
    </row>
    <row r="41" spans="1:11" ht="15">
      <c r="A41" s="124"/>
      <c r="B41" s="146" t="s">
        <v>3</v>
      </c>
      <c r="C41" s="146"/>
      <c r="D41" s="146"/>
      <c r="E41" s="146"/>
      <c r="F41" s="146"/>
      <c r="G41" s="146"/>
      <c r="H41" s="179" t="s">
        <v>32</v>
      </c>
      <c r="I41" s="137"/>
      <c r="J41" s="16">
        <v>2351.425888</v>
      </c>
      <c r="K41" s="78">
        <v>0.12</v>
      </c>
    </row>
    <row r="42" spans="1:11" ht="14.25" customHeight="1">
      <c r="A42" s="124"/>
      <c r="B42" s="162" t="s">
        <v>42</v>
      </c>
      <c r="C42" s="163"/>
      <c r="D42" s="163"/>
      <c r="E42" s="163"/>
      <c r="F42" s="163"/>
      <c r="G42" s="164"/>
      <c r="H42" s="179" t="s">
        <v>32</v>
      </c>
      <c r="I42" s="137"/>
      <c r="J42" s="16">
        <v>5000.3820000000005</v>
      </c>
      <c r="K42" s="78">
        <v>0.51</v>
      </c>
    </row>
    <row r="43" spans="1:11" ht="15" customHeight="1" hidden="1">
      <c r="A43" s="124"/>
      <c r="B43" s="79" t="s">
        <v>43</v>
      </c>
      <c r="C43" s="14"/>
      <c r="D43" s="14"/>
      <c r="E43" s="15"/>
      <c r="F43" s="14"/>
      <c r="G43" s="14"/>
      <c r="H43" s="174" t="s">
        <v>65</v>
      </c>
      <c r="I43" s="137"/>
      <c r="J43" s="16">
        <v>3260.6775000000002</v>
      </c>
      <c r="K43" s="78">
        <v>0</v>
      </c>
    </row>
    <row r="44" spans="1:11" ht="28.5" customHeight="1" hidden="1">
      <c r="A44" s="124"/>
      <c r="B44" s="146" t="s">
        <v>44</v>
      </c>
      <c r="C44" s="146"/>
      <c r="D44" s="146"/>
      <c r="E44" s="146"/>
      <c r="F44" s="146"/>
      <c r="G44" s="146"/>
      <c r="H44" s="156" t="s">
        <v>65</v>
      </c>
      <c r="I44" s="157"/>
      <c r="J44" s="16">
        <v>7500.5712</v>
      </c>
      <c r="K44" s="78">
        <v>0</v>
      </c>
    </row>
    <row r="45" spans="1:11" ht="14.25" customHeight="1">
      <c r="A45" s="124"/>
      <c r="B45" s="175" t="s">
        <v>45</v>
      </c>
      <c r="C45" s="176"/>
      <c r="D45" s="176"/>
      <c r="E45" s="176"/>
      <c r="F45" s="176"/>
      <c r="G45" s="177"/>
      <c r="H45" s="19"/>
      <c r="I45" s="19"/>
      <c r="K45" s="78"/>
    </row>
    <row r="46" spans="1:11" ht="15.75" customHeight="1">
      <c r="A46" s="124"/>
      <c r="B46" s="178" t="s">
        <v>72</v>
      </c>
      <c r="C46" s="178"/>
      <c r="D46" s="178"/>
      <c r="E46" s="178"/>
      <c r="F46" s="178"/>
      <c r="G46" s="178"/>
      <c r="H46" s="179" t="s">
        <v>46</v>
      </c>
      <c r="I46" s="137"/>
      <c r="J46" s="16">
        <v>2501.572</v>
      </c>
      <c r="K46" s="78">
        <v>0.57</v>
      </c>
    </row>
    <row r="47" spans="1:14" ht="15.75" customHeight="1">
      <c r="A47" s="203"/>
      <c r="B47" s="115" t="s">
        <v>66</v>
      </c>
      <c r="C47" s="116"/>
      <c r="D47" s="116"/>
      <c r="E47" s="116"/>
      <c r="F47" s="116"/>
      <c r="G47" s="117"/>
      <c r="H47" s="166" t="s">
        <v>47</v>
      </c>
      <c r="I47" s="167"/>
      <c r="J47" s="16">
        <v>1266.435</v>
      </c>
      <c r="K47" s="181">
        <v>0.06</v>
      </c>
      <c r="N47" s="8"/>
    </row>
    <row r="48" spans="1:11" ht="44.25" customHeight="1">
      <c r="A48" s="203"/>
      <c r="B48" s="189" t="s">
        <v>67</v>
      </c>
      <c r="C48" s="189"/>
      <c r="D48" s="189"/>
      <c r="E48" s="189"/>
      <c r="F48" s="189"/>
      <c r="G48" s="189"/>
      <c r="H48" s="168"/>
      <c r="I48" s="169"/>
      <c r="J48" s="16">
        <v>2911.1589000000004</v>
      </c>
      <c r="K48" s="181"/>
    </row>
    <row r="49" spans="1:11" ht="18" customHeight="1">
      <c r="A49" s="203"/>
      <c r="B49" s="115" t="s">
        <v>68</v>
      </c>
      <c r="C49" s="116"/>
      <c r="D49" s="116"/>
      <c r="E49" s="116"/>
      <c r="F49" s="116"/>
      <c r="G49" s="117"/>
      <c r="H49" s="166" t="s">
        <v>48</v>
      </c>
      <c r="I49" s="167"/>
      <c r="J49" s="16"/>
      <c r="K49" s="180">
        <f>0.48</f>
        <v>0.48</v>
      </c>
    </row>
    <row r="50" spans="1:11" ht="48" customHeight="1">
      <c r="A50" s="203"/>
      <c r="B50" s="182" t="s">
        <v>77</v>
      </c>
      <c r="C50" s="183"/>
      <c r="D50" s="183"/>
      <c r="E50" s="183"/>
      <c r="F50" s="183"/>
      <c r="G50" s="184"/>
      <c r="H50" s="141"/>
      <c r="I50" s="142"/>
      <c r="J50" s="16">
        <v>844.29</v>
      </c>
      <c r="K50" s="181"/>
    </row>
    <row r="51" spans="1:11" ht="14.25" customHeight="1" hidden="1">
      <c r="A51" s="203"/>
      <c r="B51" s="185" t="s">
        <v>81</v>
      </c>
      <c r="C51" s="186"/>
      <c r="D51" s="186"/>
      <c r="E51" s="186"/>
      <c r="F51" s="186"/>
      <c r="G51" s="187"/>
      <c r="H51" s="168"/>
      <c r="I51" s="169"/>
      <c r="J51" s="16"/>
      <c r="K51" s="181"/>
    </row>
    <row r="52" spans="1:11" ht="15" customHeight="1">
      <c r="A52" s="124"/>
      <c r="B52" s="162" t="s">
        <v>6</v>
      </c>
      <c r="C52" s="163"/>
      <c r="D52" s="163"/>
      <c r="E52" s="163"/>
      <c r="F52" s="163"/>
      <c r="G52" s="164"/>
      <c r="H52" s="161" t="s">
        <v>32</v>
      </c>
      <c r="I52" s="157"/>
      <c r="J52" s="16">
        <v>1500.9432</v>
      </c>
      <c r="K52" s="78">
        <v>0.17</v>
      </c>
    </row>
    <row r="53" spans="1:11" ht="30" customHeight="1">
      <c r="A53" s="125"/>
      <c r="B53" s="146" t="s">
        <v>49</v>
      </c>
      <c r="C53" s="146"/>
      <c r="D53" s="146"/>
      <c r="E53" s="146"/>
      <c r="F53" s="146"/>
      <c r="G53" s="146"/>
      <c r="H53" s="156" t="s">
        <v>65</v>
      </c>
      <c r="I53" s="157"/>
      <c r="J53" s="16">
        <v>2349.0024</v>
      </c>
      <c r="K53" s="78"/>
    </row>
    <row r="54" spans="1:13" ht="14.25">
      <c r="A54" s="158" t="s">
        <v>94</v>
      </c>
      <c r="B54" s="159"/>
      <c r="C54" s="159"/>
      <c r="D54" s="159"/>
      <c r="E54" s="159"/>
      <c r="F54" s="159"/>
      <c r="G54" s="159"/>
      <c r="H54" s="159"/>
      <c r="I54" s="160"/>
      <c r="K54" s="18">
        <f>SUM(K32:K53)</f>
        <v>5.48</v>
      </c>
      <c r="M54" s="8"/>
    </row>
    <row r="55" spans="1:11" ht="5.25" customHeight="1">
      <c r="A55" s="50"/>
      <c r="B55" s="69"/>
      <c r="C55" s="69"/>
      <c r="D55" s="69"/>
      <c r="E55" s="69"/>
      <c r="F55" s="69"/>
      <c r="G55" s="69"/>
      <c r="H55" s="69"/>
      <c r="I55" s="70"/>
      <c r="K55" s="18"/>
    </row>
    <row r="56" spans="1:11" ht="15" customHeight="1">
      <c r="A56" s="129" t="s">
        <v>83</v>
      </c>
      <c r="B56" s="129"/>
      <c r="C56" s="129"/>
      <c r="D56" s="129"/>
      <c r="E56" s="129"/>
      <c r="F56" s="129"/>
      <c r="G56" s="129"/>
      <c r="H56" s="129"/>
      <c r="I56" s="129"/>
      <c r="J56" s="19">
        <v>19938.3984</v>
      </c>
      <c r="K56" s="92">
        <v>1.13</v>
      </c>
    </row>
    <row r="57" spans="1:11" ht="30" customHeight="1">
      <c r="A57" s="129" t="s">
        <v>75</v>
      </c>
      <c r="B57" s="129"/>
      <c r="C57" s="129"/>
      <c r="D57" s="129"/>
      <c r="E57" s="129"/>
      <c r="F57" s="129"/>
      <c r="G57" s="129"/>
      <c r="H57" s="129"/>
      <c r="I57" s="129"/>
      <c r="J57" s="19">
        <v>19938.3984</v>
      </c>
      <c r="K57" s="92">
        <v>1.13</v>
      </c>
    </row>
    <row r="58" spans="1:11" ht="5.25" customHeight="1">
      <c r="A58" s="68"/>
      <c r="B58" s="71"/>
      <c r="C58" s="72"/>
      <c r="D58" s="72"/>
      <c r="E58" s="72"/>
      <c r="F58" s="72"/>
      <c r="G58" s="72"/>
      <c r="H58" s="72"/>
      <c r="I58" s="73"/>
      <c r="J58" s="19"/>
      <c r="K58" s="17"/>
    </row>
    <row r="59" spans="1:11" ht="15.75" customHeight="1">
      <c r="A59" s="170" t="s">
        <v>50</v>
      </c>
      <c r="B59" s="171" t="s">
        <v>50</v>
      </c>
      <c r="C59" s="171"/>
      <c r="D59" s="171"/>
      <c r="E59" s="171"/>
      <c r="F59" s="171"/>
      <c r="G59" s="171"/>
      <c r="H59" s="171"/>
      <c r="I59" s="171"/>
      <c r="K59" s="78"/>
    </row>
    <row r="60" spans="1:14" ht="15">
      <c r="A60" s="124"/>
      <c r="B60" s="146" t="s">
        <v>85</v>
      </c>
      <c r="C60" s="146"/>
      <c r="D60" s="146"/>
      <c r="E60" s="146"/>
      <c r="F60" s="146"/>
      <c r="G60" s="146"/>
      <c r="H60" s="172" t="s">
        <v>65</v>
      </c>
      <c r="I60" s="173"/>
      <c r="J60" s="16">
        <v>4431.542399999999</v>
      </c>
      <c r="K60" s="78">
        <v>0.25</v>
      </c>
      <c r="N60" s="8"/>
    </row>
    <row r="61" spans="1:11" ht="15" customHeight="1" hidden="1">
      <c r="A61" s="124"/>
      <c r="B61" s="162" t="s">
        <v>7</v>
      </c>
      <c r="C61" s="163"/>
      <c r="D61" s="163"/>
      <c r="E61" s="163"/>
      <c r="F61" s="163"/>
      <c r="G61" s="164"/>
      <c r="H61" s="161"/>
      <c r="I61" s="157"/>
      <c r="K61" s="78" t="s">
        <v>63</v>
      </c>
    </row>
    <row r="62" spans="1:11" ht="29.25" customHeight="1" hidden="1">
      <c r="A62" s="124"/>
      <c r="B62" s="107" t="s">
        <v>74</v>
      </c>
      <c r="C62" s="108"/>
      <c r="D62" s="108"/>
      <c r="E62" s="108"/>
      <c r="F62" s="108"/>
      <c r="G62" s="109"/>
      <c r="H62" s="161"/>
      <c r="I62" s="157"/>
      <c r="K62" s="78">
        <v>0</v>
      </c>
    </row>
    <row r="63" spans="1:11" ht="42.75" customHeight="1" hidden="1">
      <c r="A63" s="125"/>
      <c r="B63" s="107" t="s">
        <v>86</v>
      </c>
      <c r="C63" s="108"/>
      <c r="D63" s="108"/>
      <c r="E63" s="108"/>
      <c r="F63" s="108"/>
      <c r="G63" s="109"/>
      <c r="H63" s="161"/>
      <c r="I63" s="157"/>
      <c r="K63" s="78" t="s">
        <v>63</v>
      </c>
    </row>
    <row r="64" spans="1:11" ht="14.25">
      <c r="A64" s="107" t="s">
        <v>95</v>
      </c>
      <c r="B64" s="108"/>
      <c r="C64" s="108"/>
      <c r="D64" s="108"/>
      <c r="E64" s="108"/>
      <c r="F64" s="108"/>
      <c r="G64" s="108"/>
      <c r="H64" s="108"/>
      <c r="I64" s="109"/>
      <c r="K64" s="17">
        <v>0.25</v>
      </c>
    </row>
    <row r="65" spans="1:9" ht="6.75" customHeight="1">
      <c r="A65" s="21"/>
      <c r="B65" s="19"/>
      <c r="C65" s="19"/>
      <c r="D65" s="40"/>
      <c r="E65" s="46"/>
      <c r="F65" s="19"/>
      <c r="G65" s="19"/>
      <c r="H65" s="19"/>
      <c r="I65" s="19"/>
    </row>
    <row r="66" spans="1:11" ht="15" customHeight="1">
      <c r="A66" s="23"/>
      <c r="B66" s="130" t="s">
        <v>24</v>
      </c>
      <c r="C66" s="131"/>
      <c r="D66" s="131"/>
      <c r="E66" s="131"/>
      <c r="F66" s="131"/>
      <c r="G66" s="132"/>
      <c r="H66" s="133" t="s">
        <v>91</v>
      </c>
      <c r="I66" s="134"/>
      <c r="K66" s="3"/>
    </row>
    <row r="67" spans="1:11" ht="15" customHeight="1">
      <c r="A67" s="147" t="s">
        <v>51</v>
      </c>
      <c r="B67" s="148" t="s">
        <v>52</v>
      </c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ht="15" customHeight="1">
      <c r="A68" s="124"/>
      <c r="B68" s="77" t="s">
        <v>8</v>
      </c>
      <c r="C68" s="36"/>
      <c r="D68" s="37"/>
      <c r="E68" s="62"/>
      <c r="F68" s="59"/>
      <c r="G68" s="39"/>
      <c r="H68" s="149" t="s">
        <v>53</v>
      </c>
      <c r="I68" s="122"/>
      <c r="J68" s="16">
        <v>2866.4610000000002</v>
      </c>
      <c r="K68" s="56">
        <v>0.33</v>
      </c>
    </row>
    <row r="69" spans="1:11" ht="15" customHeight="1">
      <c r="A69" s="124"/>
      <c r="B69" s="22" t="s">
        <v>69</v>
      </c>
      <c r="C69" s="30"/>
      <c r="D69" s="31"/>
      <c r="E69" s="60"/>
      <c r="F69" s="61"/>
      <c r="G69" s="29"/>
      <c r="H69" s="135" t="s">
        <v>54</v>
      </c>
      <c r="I69" s="135"/>
      <c r="J69" s="16">
        <v>598.30776</v>
      </c>
      <c r="K69" s="55">
        <v>0.11</v>
      </c>
    </row>
    <row r="70" spans="1:11" ht="30" customHeight="1">
      <c r="A70" s="124"/>
      <c r="B70" s="107" t="s">
        <v>92</v>
      </c>
      <c r="C70" s="108"/>
      <c r="D70" s="108"/>
      <c r="E70" s="108"/>
      <c r="F70" s="108"/>
      <c r="G70" s="109"/>
      <c r="H70" s="120" t="s">
        <v>55</v>
      </c>
      <c r="I70" s="120"/>
      <c r="J70" s="57">
        <v>7685.73</v>
      </c>
      <c r="K70" s="78">
        <v>1.22</v>
      </c>
    </row>
    <row r="71" spans="1:11" ht="45" customHeight="1">
      <c r="A71" s="124"/>
      <c r="B71" s="107" t="s">
        <v>73</v>
      </c>
      <c r="C71" s="108"/>
      <c r="D71" s="108"/>
      <c r="E71" s="108"/>
      <c r="F71" s="108"/>
      <c r="G71" s="109"/>
      <c r="H71" s="165" t="s">
        <v>84</v>
      </c>
      <c r="I71" s="120"/>
      <c r="J71" s="63"/>
      <c r="K71" s="64">
        <v>0.18</v>
      </c>
    </row>
    <row r="72" spans="1:11" ht="15" customHeight="1">
      <c r="A72" s="124"/>
      <c r="B72" s="152" t="s">
        <v>56</v>
      </c>
      <c r="C72" s="153"/>
      <c r="D72" s="153"/>
      <c r="E72" s="153"/>
      <c r="F72" s="153"/>
      <c r="G72" s="153"/>
      <c r="H72" s="153"/>
      <c r="I72" s="153"/>
      <c r="J72" s="153"/>
      <c r="K72" s="154"/>
    </row>
    <row r="73" spans="1:11" ht="15" customHeight="1">
      <c r="A73" s="124"/>
      <c r="B73" s="77" t="s">
        <v>9</v>
      </c>
      <c r="C73" s="36"/>
      <c r="D73" s="37"/>
      <c r="E73" s="45"/>
      <c r="F73" s="59"/>
      <c r="G73" s="39"/>
      <c r="H73" s="122" t="s">
        <v>57</v>
      </c>
      <c r="I73" s="122"/>
      <c r="J73" s="58">
        <v>2888.73</v>
      </c>
      <c r="K73" s="56">
        <v>0.33</v>
      </c>
    </row>
    <row r="74" spans="1:11" ht="15">
      <c r="A74" s="124"/>
      <c r="B74" s="22" t="s">
        <v>10</v>
      </c>
      <c r="C74" s="30"/>
      <c r="D74" s="31"/>
      <c r="E74" s="43"/>
      <c r="F74" s="32"/>
      <c r="G74" s="33"/>
      <c r="H74" s="141" t="s">
        <v>57</v>
      </c>
      <c r="I74" s="142"/>
      <c r="J74" s="16">
        <v>3981.384</v>
      </c>
      <c r="K74" s="56">
        <v>0.46</v>
      </c>
    </row>
    <row r="75" spans="1:11" ht="15" hidden="1">
      <c r="A75" s="124"/>
      <c r="B75" s="77" t="s">
        <v>11</v>
      </c>
      <c r="C75" s="36"/>
      <c r="D75" s="37"/>
      <c r="E75" s="45"/>
      <c r="F75" s="38"/>
      <c r="G75" s="39"/>
      <c r="H75" s="155" t="s">
        <v>87</v>
      </c>
      <c r="I75" s="137"/>
      <c r="J75" s="16">
        <v>18055.136</v>
      </c>
      <c r="K75" s="7">
        <v>0</v>
      </c>
    </row>
    <row r="76" spans="1:14" ht="15" customHeight="1">
      <c r="A76" s="124"/>
      <c r="B76" s="77" t="s">
        <v>12</v>
      </c>
      <c r="C76" s="36"/>
      <c r="D76" s="37"/>
      <c r="E76" s="45"/>
      <c r="F76" s="38"/>
      <c r="G76" s="39"/>
      <c r="H76" s="136" t="s">
        <v>46</v>
      </c>
      <c r="I76" s="137"/>
      <c r="J76" s="16">
        <v>601.8056</v>
      </c>
      <c r="K76" s="7">
        <v>0.14</v>
      </c>
      <c r="N76" s="8"/>
    </row>
    <row r="77" spans="1:11" ht="29.25" customHeight="1" hidden="1">
      <c r="A77" s="124"/>
      <c r="B77" s="138" t="s">
        <v>13</v>
      </c>
      <c r="C77" s="139"/>
      <c r="D77" s="139"/>
      <c r="E77" s="139"/>
      <c r="F77" s="139"/>
      <c r="G77" s="140"/>
      <c r="H77" s="141" t="s">
        <v>58</v>
      </c>
      <c r="I77" s="142"/>
      <c r="J77" s="16">
        <v>6581.3279999999995</v>
      </c>
      <c r="K77" s="78"/>
    </row>
    <row r="78" spans="1:11" ht="28.5" customHeight="1" hidden="1">
      <c r="A78" s="125"/>
      <c r="B78" s="143" t="s">
        <v>14</v>
      </c>
      <c r="C78" s="144"/>
      <c r="D78" s="144"/>
      <c r="E78" s="144"/>
      <c r="F78" s="144"/>
      <c r="G78" s="145"/>
      <c r="H78" s="150" t="s">
        <v>58</v>
      </c>
      <c r="I78" s="151"/>
      <c r="J78" s="16">
        <v>2509.728</v>
      </c>
      <c r="K78" s="78"/>
    </row>
    <row r="79" spans="1:11" ht="14.25">
      <c r="A79" s="115" t="s">
        <v>96</v>
      </c>
      <c r="B79" s="116"/>
      <c r="C79" s="116"/>
      <c r="D79" s="116"/>
      <c r="E79" s="116"/>
      <c r="F79" s="116"/>
      <c r="G79" s="116"/>
      <c r="H79" s="116"/>
      <c r="I79" s="117"/>
      <c r="K79" s="66">
        <f>K68+K69+K70+K71+K73+K74+K75+K76+K77+K78</f>
        <v>2.77</v>
      </c>
    </row>
    <row r="80" spans="1:11" ht="6" customHeight="1">
      <c r="A80" s="88"/>
      <c r="B80" s="59"/>
      <c r="C80" s="89"/>
      <c r="D80" s="36"/>
      <c r="E80" s="62"/>
      <c r="F80" s="59"/>
      <c r="G80" s="59"/>
      <c r="H80" s="59"/>
      <c r="I80" s="59"/>
      <c r="J80" s="67"/>
      <c r="K80" s="7"/>
    </row>
    <row r="81" spans="1:11" ht="15" customHeight="1" hidden="1">
      <c r="A81" s="128" t="s">
        <v>22</v>
      </c>
      <c r="B81" s="146" t="s">
        <v>21</v>
      </c>
      <c r="C81" s="146"/>
      <c r="D81" s="146"/>
      <c r="E81" s="146"/>
      <c r="F81" s="146"/>
      <c r="G81" s="146"/>
      <c r="H81" s="146"/>
      <c r="I81" s="146"/>
      <c r="J81" s="86" t="s">
        <v>80</v>
      </c>
      <c r="K81" s="51" t="s">
        <v>63</v>
      </c>
    </row>
    <row r="82" spans="1:11" ht="68.25" customHeight="1">
      <c r="A82" s="128"/>
      <c r="B82" s="129" t="s">
        <v>89</v>
      </c>
      <c r="C82" s="129"/>
      <c r="D82" s="129"/>
      <c r="E82" s="129"/>
      <c r="F82" s="129"/>
      <c r="G82" s="129"/>
      <c r="H82" s="129"/>
      <c r="I82" s="129"/>
      <c r="J82" s="87">
        <v>3101.3712000000005</v>
      </c>
      <c r="K82" s="18">
        <v>0.18</v>
      </c>
    </row>
    <row r="83" spans="1:11" ht="52.5" customHeight="1">
      <c r="A83" s="128"/>
      <c r="B83" s="129" t="s">
        <v>90</v>
      </c>
      <c r="C83" s="129"/>
      <c r="D83" s="129"/>
      <c r="E83" s="129"/>
      <c r="F83" s="129"/>
      <c r="G83" s="129"/>
      <c r="H83" s="129"/>
      <c r="I83" s="129"/>
      <c r="J83" s="87">
        <v>13292.855999999998</v>
      </c>
      <c r="K83" s="90">
        <v>0.44</v>
      </c>
    </row>
    <row r="84" spans="1:11" ht="3" customHeight="1" hidden="1">
      <c r="A84" s="83"/>
      <c r="B84" s="85"/>
      <c r="C84" s="85"/>
      <c r="D84" s="85"/>
      <c r="E84" s="85"/>
      <c r="F84" s="85"/>
      <c r="G84" s="85"/>
      <c r="H84" s="85"/>
      <c r="I84" s="85"/>
      <c r="J84" s="65"/>
      <c r="K84" s="93"/>
    </row>
    <row r="85" ht="1.5" customHeight="1" hidden="1">
      <c r="K85" s="94"/>
    </row>
    <row r="86" spans="1:11" ht="90.75" customHeight="1">
      <c r="A86" s="5" t="s">
        <v>22</v>
      </c>
      <c r="B86" s="129" t="s">
        <v>82</v>
      </c>
      <c r="C86" s="129"/>
      <c r="D86" s="129"/>
      <c r="E86" s="129"/>
      <c r="F86" s="129"/>
      <c r="G86" s="129"/>
      <c r="H86" s="129"/>
      <c r="I86" s="129"/>
      <c r="J86" s="87">
        <v>25698.3408</v>
      </c>
      <c r="K86" s="90">
        <v>1.45</v>
      </c>
    </row>
    <row r="87" spans="1:10" ht="6" customHeight="1">
      <c r="A87" s="19"/>
      <c r="B87" s="19"/>
      <c r="C87" s="20"/>
      <c r="D87" s="28"/>
      <c r="E87" s="42"/>
      <c r="F87" s="19"/>
      <c r="G87" s="19"/>
      <c r="H87" s="19"/>
      <c r="I87" s="19"/>
      <c r="J87" s="19"/>
    </row>
    <row r="88" spans="1:11" ht="18">
      <c r="A88" s="107" t="s">
        <v>98</v>
      </c>
      <c r="B88" s="108"/>
      <c r="C88" s="108"/>
      <c r="D88" s="108"/>
      <c r="E88" s="108"/>
      <c r="F88" s="108"/>
      <c r="G88" s="108"/>
      <c r="H88" s="108"/>
      <c r="I88" s="109"/>
      <c r="J88" s="52"/>
      <c r="K88" s="80">
        <f>K86+K83+K82+K79+K64+K57+K56+K54+K30</f>
        <v>14.36</v>
      </c>
    </row>
    <row r="89" spans="1:11" ht="15" customHeight="1" hidden="1">
      <c r="A89" s="83"/>
      <c r="B89" s="85"/>
      <c r="C89" s="85"/>
      <c r="D89" s="85"/>
      <c r="E89" s="85"/>
      <c r="F89" s="85"/>
      <c r="G89" s="85"/>
      <c r="H89" s="85"/>
      <c r="I89" s="82"/>
      <c r="J89" s="65"/>
      <c r="K89" s="84" t="s">
        <v>106</v>
      </c>
    </row>
    <row r="90" spans="1:11" ht="15" customHeight="1" hidden="1">
      <c r="A90" s="115" t="s">
        <v>108</v>
      </c>
      <c r="B90" s="116"/>
      <c r="C90" s="116"/>
      <c r="D90" s="116"/>
      <c r="E90" s="116"/>
      <c r="F90" s="116"/>
      <c r="G90" s="116"/>
      <c r="H90" s="116"/>
      <c r="I90" s="117"/>
      <c r="K90" s="110">
        <v>2.2</v>
      </c>
    </row>
    <row r="91" spans="1:11" ht="54.75" customHeight="1" hidden="1">
      <c r="A91" s="112" t="s">
        <v>105</v>
      </c>
      <c r="B91" s="113"/>
      <c r="C91" s="113"/>
      <c r="D91" s="113"/>
      <c r="E91" s="113"/>
      <c r="F91" s="113"/>
      <c r="G91" s="113"/>
      <c r="H91" s="113"/>
      <c r="I91" s="114"/>
      <c r="K91" s="111"/>
    </row>
    <row r="92" spans="1:11" ht="17.25" customHeight="1" hidden="1">
      <c r="A92" s="123" t="s">
        <v>102</v>
      </c>
      <c r="B92" s="121" t="s">
        <v>15</v>
      </c>
      <c r="C92" s="121"/>
      <c r="D92" s="121"/>
      <c r="E92" s="121"/>
      <c r="F92" s="121"/>
      <c r="G92" s="121"/>
      <c r="H92" s="122" t="s">
        <v>59</v>
      </c>
      <c r="I92" s="122"/>
      <c r="J92" s="16">
        <v>0</v>
      </c>
      <c r="K92" s="56">
        <v>0.18</v>
      </c>
    </row>
    <row r="93" spans="1:11" ht="18" customHeight="1" hidden="1">
      <c r="A93" s="124"/>
      <c r="B93" s="118" t="s">
        <v>16</v>
      </c>
      <c r="C93" s="118"/>
      <c r="D93" s="118"/>
      <c r="E93" s="118"/>
      <c r="F93" s="118"/>
      <c r="G93" s="118"/>
      <c r="H93" s="120" t="s">
        <v>60</v>
      </c>
      <c r="I93" s="120"/>
      <c r="J93" s="16">
        <v>0</v>
      </c>
      <c r="K93" s="7">
        <v>1.86</v>
      </c>
    </row>
    <row r="94" spans="1:11" ht="18" customHeight="1" hidden="1">
      <c r="A94" s="124"/>
      <c r="B94" s="118" t="s">
        <v>17</v>
      </c>
      <c r="C94" s="118"/>
      <c r="D94" s="118"/>
      <c r="E94" s="118"/>
      <c r="F94" s="118"/>
      <c r="G94" s="118"/>
      <c r="H94" s="120" t="s">
        <v>61</v>
      </c>
      <c r="I94" s="120"/>
      <c r="J94" s="16">
        <v>0</v>
      </c>
      <c r="K94" s="7">
        <v>0.07</v>
      </c>
    </row>
    <row r="95" spans="1:11" ht="17.25" customHeight="1" hidden="1">
      <c r="A95" s="124"/>
      <c r="B95" s="118" t="s">
        <v>23</v>
      </c>
      <c r="C95" s="118"/>
      <c r="D95" s="118"/>
      <c r="E95" s="118"/>
      <c r="F95" s="118"/>
      <c r="G95" s="118"/>
      <c r="H95" s="120" t="s">
        <v>61</v>
      </c>
      <c r="I95" s="120"/>
      <c r="J95" s="16">
        <v>0</v>
      </c>
      <c r="K95" s="7">
        <v>0.27</v>
      </c>
    </row>
    <row r="96" spans="1:11" ht="17.25" customHeight="1" hidden="1">
      <c r="A96" s="124"/>
      <c r="B96" s="118" t="s">
        <v>18</v>
      </c>
      <c r="C96" s="118"/>
      <c r="D96" s="118"/>
      <c r="E96" s="118"/>
      <c r="F96" s="118"/>
      <c r="G96" s="118"/>
      <c r="H96" s="119" t="s">
        <v>60</v>
      </c>
      <c r="I96" s="120"/>
      <c r="J96" s="16">
        <v>0</v>
      </c>
      <c r="K96" s="7">
        <v>0.25</v>
      </c>
    </row>
    <row r="97" spans="1:11" ht="19.5" customHeight="1" hidden="1">
      <c r="A97" s="124"/>
      <c r="B97" s="118" t="s">
        <v>19</v>
      </c>
      <c r="C97" s="118"/>
      <c r="D97" s="118"/>
      <c r="E97" s="118"/>
      <c r="F97" s="118"/>
      <c r="G97" s="118"/>
      <c r="H97" s="119" t="s">
        <v>60</v>
      </c>
      <c r="I97" s="120"/>
      <c r="J97" s="16">
        <v>0</v>
      </c>
      <c r="K97" s="7">
        <v>0.68</v>
      </c>
    </row>
    <row r="98" spans="1:11" ht="17.25" customHeight="1" hidden="1">
      <c r="A98" s="125"/>
      <c r="B98" s="118" t="s">
        <v>20</v>
      </c>
      <c r="C98" s="118"/>
      <c r="D98" s="118"/>
      <c r="E98" s="118"/>
      <c r="F98" s="118"/>
      <c r="G98" s="118"/>
      <c r="H98" s="120" t="s">
        <v>62</v>
      </c>
      <c r="I98" s="120"/>
      <c r="J98" s="16">
        <v>0</v>
      </c>
      <c r="K98" s="7">
        <v>0.07</v>
      </c>
    </row>
    <row r="99" spans="1:11" ht="28.5" customHeight="1" hidden="1">
      <c r="A99" s="107" t="s">
        <v>97</v>
      </c>
      <c r="B99" s="108"/>
      <c r="C99" s="108"/>
      <c r="D99" s="108"/>
      <c r="E99" s="108"/>
      <c r="F99" s="108"/>
      <c r="G99" s="108"/>
      <c r="H99" s="108"/>
      <c r="I99" s="109"/>
      <c r="K99" s="80">
        <v>2.2</v>
      </c>
    </row>
    <row r="100" ht="12.75" customHeight="1" hidden="1">
      <c r="K100" s="8">
        <f>SUM(K92:K99)</f>
        <v>5.58</v>
      </c>
    </row>
    <row r="101" ht="6" customHeight="1" hidden="1"/>
    <row r="102" spans="1:11" ht="18" customHeight="1" hidden="1">
      <c r="A102" s="115" t="s">
        <v>104</v>
      </c>
      <c r="B102" s="116"/>
      <c r="C102" s="116"/>
      <c r="D102" s="116"/>
      <c r="E102" s="116"/>
      <c r="F102" s="116"/>
      <c r="G102" s="116"/>
      <c r="H102" s="116"/>
      <c r="I102" s="117"/>
      <c r="K102" s="110">
        <v>5.15</v>
      </c>
    </row>
    <row r="103" spans="1:11" ht="39.75" customHeight="1" hidden="1">
      <c r="A103" s="112" t="s">
        <v>103</v>
      </c>
      <c r="B103" s="113"/>
      <c r="C103" s="113"/>
      <c r="D103" s="113"/>
      <c r="E103" s="113"/>
      <c r="F103" s="113"/>
      <c r="G103" s="113"/>
      <c r="H103" s="113"/>
      <c r="I103" s="114"/>
      <c r="K103" s="111"/>
    </row>
    <row r="104" ht="7.5" customHeight="1" hidden="1"/>
    <row r="105" spans="1:11" ht="29.25" customHeight="1" hidden="1">
      <c r="A105" s="107" t="s">
        <v>111</v>
      </c>
      <c r="B105" s="108"/>
      <c r="C105" s="108"/>
      <c r="D105" s="108"/>
      <c r="E105" s="108"/>
      <c r="F105" s="108"/>
      <c r="G105" s="108"/>
      <c r="H105" s="108"/>
      <c r="I105" s="109"/>
      <c r="K105" s="80">
        <v>6.45</v>
      </c>
    </row>
    <row r="106" ht="29.25" customHeight="1"/>
    <row r="107" ht="17.25" customHeight="1">
      <c r="F107" s="95" t="s">
        <v>113</v>
      </c>
    </row>
    <row r="108" ht="9.75" customHeight="1">
      <c r="F108" s="95"/>
    </row>
    <row r="109" spans="1:6" ht="26.25" customHeight="1">
      <c r="A109" s="96" t="s">
        <v>114</v>
      </c>
      <c r="B109" s="188" t="s">
        <v>115</v>
      </c>
      <c r="C109" s="188"/>
      <c r="D109" s="96" t="s">
        <v>116</v>
      </c>
      <c r="E109" s="96" t="s">
        <v>117</v>
      </c>
      <c r="F109" s="100" t="s">
        <v>132</v>
      </c>
    </row>
    <row r="110" spans="1:6" ht="16.5" customHeight="1">
      <c r="A110" s="76">
        <v>1</v>
      </c>
      <c r="B110" s="97" t="s">
        <v>118</v>
      </c>
      <c r="C110" s="76"/>
      <c r="D110" s="76">
        <v>52</v>
      </c>
      <c r="E110" s="97" t="s">
        <v>119</v>
      </c>
      <c r="F110" s="98">
        <v>211</v>
      </c>
    </row>
    <row r="111" spans="1:6" ht="16.5" customHeight="1">
      <c r="A111" s="76">
        <v>2</v>
      </c>
      <c r="B111" s="97" t="s">
        <v>118</v>
      </c>
      <c r="C111" s="97"/>
      <c r="D111" s="76">
        <v>75</v>
      </c>
      <c r="E111" s="97" t="s">
        <v>120</v>
      </c>
      <c r="F111" s="98">
        <v>490</v>
      </c>
    </row>
    <row r="112" spans="1:6" ht="15.75" customHeight="1">
      <c r="A112" s="76">
        <v>3</v>
      </c>
      <c r="B112" s="97" t="s">
        <v>121</v>
      </c>
      <c r="C112" s="97"/>
      <c r="D112" s="76">
        <v>20</v>
      </c>
      <c r="E112" s="97" t="s">
        <v>119</v>
      </c>
      <c r="F112" s="98">
        <v>1150</v>
      </c>
    </row>
    <row r="113" spans="1:6" ht="16.5" customHeight="1">
      <c r="A113" s="76">
        <v>4</v>
      </c>
      <c r="B113" s="97" t="s">
        <v>121</v>
      </c>
      <c r="C113" s="76"/>
      <c r="D113" s="76">
        <v>23</v>
      </c>
      <c r="E113" s="97" t="s">
        <v>120</v>
      </c>
      <c r="F113" s="98">
        <v>394</v>
      </c>
    </row>
    <row r="114" spans="1:6" ht="16.5" customHeight="1">
      <c r="A114" s="76">
        <v>5</v>
      </c>
      <c r="B114" s="97" t="s">
        <v>121</v>
      </c>
      <c r="C114" s="76"/>
      <c r="D114" s="76">
        <v>30</v>
      </c>
      <c r="E114" s="97" t="s">
        <v>120</v>
      </c>
      <c r="F114" s="98">
        <v>659</v>
      </c>
    </row>
    <row r="115" spans="1:6" ht="16.5" customHeight="1">
      <c r="A115" s="76">
        <v>6</v>
      </c>
      <c r="B115" s="97" t="s">
        <v>121</v>
      </c>
      <c r="C115" s="76"/>
      <c r="D115" s="76">
        <v>31</v>
      </c>
      <c r="E115" s="97" t="s">
        <v>120</v>
      </c>
      <c r="F115" s="98">
        <v>396</v>
      </c>
    </row>
    <row r="116" spans="1:6" ht="16.5" customHeight="1">
      <c r="A116" s="76">
        <v>7</v>
      </c>
      <c r="B116" s="97" t="s">
        <v>122</v>
      </c>
      <c r="C116" s="76"/>
      <c r="D116" s="76">
        <v>8</v>
      </c>
      <c r="E116" s="97" t="s">
        <v>120</v>
      </c>
      <c r="F116" s="98">
        <v>286</v>
      </c>
    </row>
    <row r="117" spans="1:6" ht="16.5" customHeight="1">
      <c r="A117" s="76">
        <v>8</v>
      </c>
      <c r="B117" s="97" t="s">
        <v>122</v>
      </c>
      <c r="C117" s="76"/>
      <c r="D117" s="76">
        <v>8</v>
      </c>
      <c r="E117" s="97" t="s">
        <v>119</v>
      </c>
      <c r="F117" s="98">
        <v>282</v>
      </c>
    </row>
    <row r="118" spans="1:6" ht="16.5" customHeight="1">
      <c r="A118" s="76">
        <v>9</v>
      </c>
      <c r="B118" s="97" t="s">
        <v>118</v>
      </c>
      <c r="C118" s="76"/>
      <c r="D118" s="76">
        <v>7</v>
      </c>
      <c r="E118" s="97" t="s">
        <v>120</v>
      </c>
      <c r="F118" s="98">
        <v>474</v>
      </c>
    </row>
    <row r="119" spans="1:6" ht="16.5" customHeight="1">
      <c r="A119" s="76">
        <v>10</v>
      </c>
      <c r="B119" s="97" t="s">
        <v>118</v>
      </c>
      <c r="C119" s="76"/>
      <c r="D119" s="76">
        <v>13</v>
      </c>
      <c r="E119" s="97" t="s">
        <v>120</v>
      </c>
      <c r="F119" s="98">
        <v>334</v>
      </c>
    </row>
    <row r="120" spans="1:6" ht="16.5" customHeight="1">
      <c r="A120" s="76">
        <v>11</v>
      </c>
      <c r="B120" s="97" t="s">
        <v>118</v>
      </c>
      <c r="C120" s="76"/>
      <c r="D120" s="76">
        <v>15</v>
      </c>
      <c r="E120" s="97" t="s">
        <v>120</v>
      </c>
      <c r="F120" s="98">
        <v>167</v>
      </c>
    </row>
    <row r="121" spans="1:6" ht="16.5" customHeight="1">
      <c r="A121" s="76">
        <v>12</v>
      </c>
      <c r="B121" s="97" t="s">
        <v>118</v>
      </c>
      <c r="C121" s="76"/>
      <c r="D121" s="76">
        <v>17</v>
      </c>
      <c r="E121" s="97" t="s">
        <v>120</v>
      </c>
      <c r="F121" s="98">
        <v>584</v>
      </c>
    </row>
    <row r="122" spans="1:6" ht="16.5" customHeight="1">
      <c r="A122" s="76">
        <v>13</v>
      </c>
      <c r="B122" s="97" t="s">
        <v>118</v>
      </c>
      <c r="C122" s="76"/>
      <c r="D122" s="76">
        <v>18</v>
      </c>
      <c r="E122" s="97" t="s">
        <v>120</v>
      </c>
      <c r="F122" s="98">
        <v>296</v>
      </c>
    </row>
    <row r="123" spans="1:6" ht="16.5" customHeight="1">
      <c r="A123" s="76">
        <v>14</v>
      </c>
      <c r="B123" s="97" t="s">
        <v>118</v>
      </c>
      <c r="C123" s="76"/>
      <c r="D123" s="76">
        <v>19</v>
      </c>
      <c r="E123" s="97" t="s">
        <v>120</v>
      </c>
      <c r="F123" s="98">
        <v>302</v>
      </c>
    </row>
    <row r="124" spans="1:6" ht="16.5" customHeight="1">
      <c r="A124" s="76">
        <v>15</v>
      </c>
      <c r="B124" s="97" t="s">
        <v>123</v>
      </c>
      <c r="C124" s="76"/>
      <c r="D124" s="76">
        <v>14</v>
      </c>
      <c r="E124" s="97" t="s">
        <v>120</v>
      </c>
      <c r="F124" s="98">
        <v>445</v>
      </c>
    </row>
    <row r="125" spans="1:6" ht="16.5" customHeight="1">
      <c r="A125" s="76">
        <v>16</v>
      </c>
      <c r="B125" s="97" t="s">
        <v>123</v>
      </c>
      <c r="C125" s="76"/>
      <c r="D125" s="76">
        <v>22</v>
      </c>
      <c r="E125" s="97" t="s">
        <v>120</v>
      </c>
      <c r="F125" s="98">
        <v>415</v>
      </c>
    </row>
    <row r="126" spans="1:6" ht="16.5" customHeight="1">
      <c r="A126" s="76">
        <v>17</v>
      </c>
      <c r="B126" s="97" t="s">
        <v>124</v>
      </c>
      <c r="C126" s="76"/>
      <c r="D126" s="76">
        <v>28</v>
      </c>
      <c r="E126" s="97" t="s">
        <v>120</v>
      </c>
      <c r="F126" s="98">
        <v>551</v>
      </c>
    </row>
    <row r="127" spans="1:6" ht="16.5" customHeight="1">
      <c r="A127" s="76">
        <v>18</v>
      </c>
      <c r="B127" s="97" t="s">
        <v>124</v>
      </c>
      <c r="C127" s="76"/>
      <c r="D127" s="76">
        <v>36</v>
      </c>
      <c r="E127" s="97" t="s">
        <v>120</v>
      </c>
      <c r="F127" s="98">
        <v>180</v>
      </c>
    </row>
    <row r="128" spans="1:6" ht="16.5" customHeight="1">
      <c r="A128" s="76">
        <v>19</v>
      </c>
      <c r="B128" s="97" t="s">
        <v>124</v>
      </c>
      <c r="C128" s="76"/>
      <c r="D128" s="76">
        <v>44</v>
      </c>
      <c r="E128" s="97" t="s">
        <v>120</v>
      </c>
      <c r="F128" s="98">
        <v>458</v>
      </c>
    </row>
    <row r="129" spans="1:6" ht="16.5" customHeight="1">
      <c r="A129" s="76">
        <v>20</v>
      </c>
      <c r="B129" s="97" t="s">
        <v>124</v>
      </c>
      <c r="C129" s="76"/>
      <c r="D129" s="76">
        <v>46</v>
      </c>
      <c r="E129" s="97" t="s">
        <v>120</v>
      </c>
      <c r="F129" s="98">
        <v>492</v>
      </c>
    </row>
    <row r="130" spans="1:6" ht="16.5" customHeight="1">
      <c r="A130" s="76">
        <v>21</v>
      </c>
      <c r="B130" s="97" t="s">
        <v>124</v>
      </c>
      <c r="C130" s="76"/>
      <c r="D130" s="76">
        <v>48</v>
      </c>
      <c r="E130" s="97" t="s">
        <v>120</v>
      </c>
      <c r="F130" s="98">
        <v>484</v>
      </c>
    </row>
    <row r="131" spans="1:6" ht="16.5" customHeight="1">
      <c r="A131" s="76">
        <v>22</v>
      </c>
      <c r="B131" s="97" t="s">
        <v>118</v>
      </c>
      <c r="C131" s="76"/>
      <c r="D131" s="76">
        <v>24</v>
      </c>
      <c r="E131" s="97" t="s">
        <v>120</v>
      </c>
      <c r="F131" s="98">
        <v>390</v>
      </c>
    </row>
    <row r="132" spans="1:6" ht="16.5" customHeight="1">
      <c r="A132" s="76">
        <v>23</v>
      </c>
      <c r="B132" s="97" t="s">
        <v>118</v>
      </c>
      <c r="C132" s="76"/>
      <c r="D132" s="76">
        <v>25</v>
      </c>
      <c r="E132" s="97" t="s">
        <v>120</v>
      </c>
      <c r="F132" s="98">
        <v>207</v>
      </c>
    </row>
    <row r="133" spans="1:6" ht="16.5" customHeight="1">
      <c r="A133" s="76">
        <v>24</v>
      </c>
      <c r="B133" s="97" t="s">
        <v>118</v>
      </c>
      <c r="C133" s="76"/>
      <c r="D133" s="76">
        <v>25</v>
      </c>
      <c r="E133" s="97" t="s">
        <v>119</v>
      </c>
      <c r="F133" s="98">
        <v>401</v>
      </c>
    </row>
    <row r="134" spans="1:6" ht="16.5" customHeight="1">
      <c r="A134" s="76">
        <v>25</v>
      </c>
      <c r="B134" s="97" t="s">
        <v>118</v>
      </c>
      <c r="C134" s="76"/>
      <c r="D134" s="76">
        <v>31</v>
      </c>
      <c r="E134" s="97" t="s">
        <v>119</v>
      </c>
      <c r="F134" s="98">
        <v>454</v>
      </c>
    </row>
    <row r="135" spans="1:6" ht="16.5" customHeight="1">
      <c r="A135" s="76">
        <v>26</v>
      </c>
      <c r="B135" s="97" t="s">
        <v>118</v>
      </c>
      <c r="C135" s="76"/>
      <c r="D135" s="76">
        <v>37</v>
      </c>
      <c r="E135" s="97" t="s">
        <v>119</v>
      </c>
      <c r="F135" s="98">
        <v>426</v>
      </c>
    </row>
    <row r="136" spans="1:6" ht="16.5" customHeight="1">
      <c r="A136" s="76">
        <v>27</v>
      </c>
      <c r="B136" s="97" t="s">
        <v>125</v>
      </c>
      <c r="C136" s="76"/>
      <c r="D136" s="76">
        <v>3</v>
      </c>
      <c r="E136" s="97" t="s">
        <v>120</v>
      </c>
      <c r="F136" s="76">
        <v>424</v>
      </c>
    </row>
    <row r="137" spans="1:6" ht="16.5" customHeight="1">
      <c r="A137" s="76">
        <v>28</v>
      </c>
      <c r="B137" s="97" t="s">
        <v>125</v>
      </c>
      <c r="C137" s="76"/>
      <c r="D137" s="76">
        <v>3</v>
      </c>
      <c r="E137" s="97" t="s">
        <v>119</v>
      </c>
      <c r="F137" s="76">
        <v>431</v>
      </c>
    </row>
    <row r="138" spans="1:6" ht="16.5" customHeight="1">
      <c r="A138" s="76">
        <v>29</v>
      </c>
      <c r="B138" s="97" t="s">
        <v>125</v>
      </c>
      <c r="C138" s="76"/>
      <c r="D138" s="76">
        <v>4</v>
      </c>
      <c r="E138" s="97" t="s">
        <v>120</v>
      </c>
      <c r="F138" s="76">
        <v>282</v>
      </c>
    </row>
    <row r="139" spans="1:6" ht="16.5" customHeight="1">
      <c r="A139" s="76">
        <v>30</v>
      </c>
      <c r="B139" s="97" t="s">
        <v>125</v>
      </c>
      <c r="C139" s="76"/>
      <c r="D139" s="76">
        <v>13</v>
      </c>
      <c r="E139" s="97" t="s">
        <v>119</v>
      </c>
      <c r="F139" s="76">
        <v>233</v>
      </c>
    </row>
    <row r="140" spans="1:6" ht="16.5" customHeight="1">
      <c r="A140" s="76">
        <v>31</v>
      </c>
      <c r="B140" s="97" t="s">
        <v>126</v>
      </c>
      <c r="C140" s="76"/>
      <c r="D140" s="76">
        <v>28</v>
      </c>
      <c r="E140" s="97" t="s">
        <v>120</v>
      </c>
      <c r="F140" s="98">
        <v>671</v>
      </c>
    </row>
    <row r="141" spans="1:6" ht="16.5" customHeight="1">
      <c r="A141" s="76">
        <v>32</v>
      </c>
      <c r="B141" s="97" t="s">
        <v>123</v>
      </c>
      <c r="C141" s="76"/>
      <c r="D141" s="76">
        <v>79</v>
      </c>
      <c r="E141" s="97" t="s">
        <v>120</v>
      </c>
      <c r="F141" s="98">
        <v>276</v>
      </c>
    </row>
    <row r="142" spans="1:6" ht="16.5" customHeight="1">
      <c r="A142" s="76">
        <v>33</v>
      </c>
      <c r="B142" s="97" t="s">
        <v>127</v>
      </c>
      <c r="C142" s="76"/>
      <c r="D142" s="76">
        <v>23</v>
      </c>
      <c r="E142" s="97" t="s">
        <v>119</v>
      </c>
      <c r="F142" s="98">
        <v>232</v>
      </c>
    </row>
    <row r="143" spans="1:6" ht="16.5" customHeight="1">
      <c r="A143" s="76">
        <v>34</v>
      </c>
      <c r="B143" s="97" t="s">
        <v>128</v>
      </c>
      <c r="C143" s="76"/>
      <c r="D143" s="76">
        <v>30</v>
      </c>
      <c r="E143" s="97" t="s">
        <v>120</v>
      </c>
      <c r="F143" s="76">
        <v>148</v>
      </c>
    </row>
    <row r="144" spans="1:6" ht="16.5" customHeight="1">
      <c r="A144" s="76">
        <v>35</v>
      </c>
      <c r="B144" s="97" t="s">
        <v>129</v>
      </c>
      <c r="C144" s="76"/>
      <c r="D144" s="76">
        <v>46</v>
      </c>
      <c r="E144" s="97" t="s">
        <v>120</v>
      </c>
      <c r="F144" s="98">
        <v>858</v>
      </c>
    </row>
    <row r="145" spans="1:6" ht="16.5" customHeight="1">
      <c r="A145" s="76">
        <v>36</v>
      </c>
      <c r="B145" s="97" t="s">
        <v>130</v>
      </c>
      <c r="C145" s="76"/>
      <c r="D145" s="76">
        <v>11</v>
      </c>
      <c r="E145" s="97" t="s">
        <v>120</v>
      </c>
      <c r="F145" s="76">
        <v>212</v>
      </c>
    </row>
    <row r="146" spans="1:12" ht="12.75">
      <c r="A146" s="106" t="s">
        <v>131</v>
      </c>
      <c r="B146" s="106"/>
      <c r="C146" s="106"/>
      <c r="D146" s="106"/>
      <c r="E146" s="106"/>
      <c r="F146" s="99">
        <f>SUM(F110:F145)</f>
        <v>14695</v>
      </c>
      <c r="G146" s="4"/>
      <c r="H146" s="4"/>
      <c r="I146" s="4"/>
      <c r="J146" s="47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7"/>
      <c r="K147" s="4"/>
      <c r="L147" s="4"/>
    </row>
  </sheetData>
  <sheetProtection/>
  <mergeCells count="128">
    <mergeCell ref="B37:G37"/>
    <mergeCell ref="B38:G38"/>
    <mergeCell ref="K13:K16"/>
    <mergeCell ref="B23:G23"/>
    <mergeCell ref="B24:G24"/>
    <mergeCell ref="B8:G8"/>
    <mergeCell ref="H8:I8"/>
    <mergeCell ref="H9:I12"/>
    <mergeCell ref="K9:K12"/>
    <mergeCell ref="K19:K21"/>
    <mergeCell ref="B20:G20"/>
    <mergeCell ref="B21:G21"/>
    <mergeCell ref="H22:I24"/>
    <mergeCell ref="K22:K25"/>
    <mergeCell ref="H17:I17"/>
    <mergeCell ref="H18:I18"/>
    <mergeCell ref="B19:G19"/>
    <mergeCell ref="H19:I20"/>
    <mergeCell ref="H28:I28"/>
    <mergeCell ref="A102:I102"/>
    <mergeCell ref="A9:A29"/>
    <mergeCell ref="B29:G29"/>
    <mergeCell ref="H29:I29"/>
    <mergeCell ref="A30:I30"/>
    <mergeCell ref="A32:A53"/>
    <mergeCell ref="B32:G33"/>
    <mergeCell ref="H32:I38"/>
    <mergeCell ref="B40:G40"/>
    <mergeCell ref="B39:G39"/>
    <mergeCell ref="H39:I39"/>
    <mergeCell ref="H40:I40"/>
    <mergeCell ref="B16:G16"/>
    <mergeCell ref="H13:I16"/>
    <mergeCell ref="K32:K38"/>
    <mergeCell ref="B34:G34"/>
    <mergeCell ref="B35:G35"/>
    <mergeCell ref="K49:K51"/>
    <mergeCell ref="B50:G50"/>
    <mergeCell ref="B51:G51"/>
    <mergeCell ref="B109:C109"/>
    <mergeCell ref="K47:K48"/>
    <mergeCell ref="B41:G41"/>
    <mergeCell ref="H41:I41"/>
    <mergeCell ref="B42:G42"/>
    <mergeCell ref="B48:G48"/>
    <mergeCell ref="H42:I42"/>
    <mergeCell ref="A88:I88"/>
    <mergeCell ref="B63:G63"/>
    <mergeCell ref="H63:I63"/>
    <mergeCell ref="H61:I61"/>
    <mergeCell ref="B61:G61"/>
    <mergeCell ref="H71:I71"/>
    <mergeCell ref="A64:I64"/>
    <mergeCell ref="B49:G49"/>
    <mergeCell ref="H49:I51"/>
    <mergeCell ref="A57:I57"/>
    <mergeCell ref="A59:A63"/>
    <mergeCell ref="B59:I59"/>
    <mergeCell ref="B60:G60"/>
    <mergeCell ref="H60:I60"/>
    <mergeCell ref="B62:G62"/>
    <mergeCell ref="H62:I62"/>
    <mergeCell ref="B53:G53"/>
    <mergeCell ref="B52:G52"/>
    <mergeCell ref="H52:I52"/>
    <mergeCell ref="B86:I86"/>
    <mergeCell ref="H76:I76"/>
    <mergeCell ref="B77:G77"/>
    <mergeCell ref="H77:I77"/>
    <mergeCell ref="B78:G78"/>
    <mergeCell ref="A79:I79"/>
    <mergeCell ref="B81:I81"/>
    <mergeCell ref="A67:A78"/>
    <mergeCell ref="B67:K67"/>
    <mergeCell ref="H68:I68"/>
    <mergeCell ref="B71:G71"/>
    <mergeCell ref="H78:I78"/>
    <mergeCell ref="B72:K72"/>
    <mergeCell ref="H73:I73"/>
    <mergeCell ref="H74:I74"/>
    <mergeCell ref="H75:I75"/>
    <mergeCell ref="B6:I6"/>
    <mergeCell ref="B7:H7"/>
    <mergeCell ref="A81:A83"/>
    <mergeCell ref="B82:I82"/>
    <mergeCell ref="B83:I83"/>
    <mergeCell ref="B66:G66"/>
    <mergeCell ref="H66:I66"/>
    <mergeCell ref="H69:I69"/>
    <mergeCell ref="B70:G70"/>
    <mergeCell ref="H70:I70"/>
    <mergeCell ref="H53:I53"/>
    <mergeCell ref="A54:I54"/>
    <mergeCell ref="A56:I56"/>
    <mergeCell ref="H43:I43"/>
    <mergeCell ref="B44:G44"/>
    <mergeCell ref="H44:I44"/>
    <mergeCell ref="B45:G45"/>
    <mergeCell ref="B46:G46"/>
    <mergeCell ref="H46:I46"/>
    <mergeCell ref="B47:G47"/>
    <mergeCell ref="H47:I48"/>
    <mergeCell ref="H27:I27"/>
    <mergeCell ref="H26:I26"/>
    <mergeCell ref="B22:G22"/>
    <mergeCell ref="A146:E146"/>
    <mergeCell ref="A105:I105"/>
    <mergeCell ref="K102:K103"/>
    <mergeCell ref="A103:I103"/>
    <mergeCell ref="A90:I90"/>
    <mergeCell ref="K90:K91"/>
    <mergeCell ref="A91:I91"/>
    <mergeCell ref="B97:G97"/>
    <mergeCell ref="H97:I97"/>
    <mergeCell ref="B92:G92"/>
    <mergeCell ref="H92:I92"/>
    <mergeCell ref="B93:G93"/>
    <mergeCell ref="H93:I93"/>
    <mergeCell ref="B98:G98"/>
    <mergeCell ref="A99:I99"/>
    <mergeCell ref="B94:G94"/>
    <mergeCell ref="H94:I94"/>
    <mergeCell ref="B95:G95"/>
    <mergeCell ref="H95:I95"/>
    <mergeCell ref="B96:G96"/>
    <mergeCell ref="H96:I96"/>
    <mergeCell ref="H98:I98"/>
    <mergeCell ref="A92:A9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2010-12-21T14:32:27Z</cp:lastPrinted>
  <dcterms:created xsi:type="dcterms:W3CDTF">2010-05-26T09:42:32Z</dcterms:created>
  <dcterms:modified xsi:type="dcterms:W3CDTF">2010-12-30T12:51:53Z</dcterms:modified>
  <cp:category/>
  <cp:version/>
  <cp:contentType/>
  <cp:contentStatus/>
</cp:coreProperties>
</file>